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<sst xmlns="http://schemas.openxmlformats.org/spreadsheetml/2006/main" count="207" uniqueCount="205">
  <si>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</si>
  <si>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</si>
  <si>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</si>
  <si>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</si>
  <si>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</si>
  <si>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</si>
  <si>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</si>
  <si>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</si>
  <si>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</si>
  <si>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</si>
  <si>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</si>
  <si>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</si>
  <si>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</si>
  <si>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</si>
  <si>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</si>
  <si>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</si>
  <si>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</si>
  <si>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</si>
  <si>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</si>
  <si>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</si>
  <si>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</si>
  <si>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</si>
  <si>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</si>
  <si>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</si>
  <si>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</si>
  <si>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</si>
  <si>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</si>
  <si>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</si>
  <si>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</si>
  <si>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</si>
  <si>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</si>
  <si>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</si>
  <si>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</si>
  <si>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</si>
  <si>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</si>
  <si>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</si>
  <si>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</si>
  <si>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</si>
  <si>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</si>
  <si>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</si>
  <si>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</si>
  <si>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</si>
  <si>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</si>
  <si>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</si>
  <si>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</si>
  <si>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</si>
  <si>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</si>
  <si>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</si>
  <si>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</si>
  <si>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</si>
  <si>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</si>
  <si>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</si>
  <si>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</si>
  <si>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</si>
  <si>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</si>
  <si>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</si>
  <si>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</si>
  <si>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</si>
  <si>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</si>
  <si>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</si>
  <si>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</si>
  <si>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</si>
  <si>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</si>
  <si>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</si>
  <si>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</si>
  <si>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</si>
  <si>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</si>
  <si>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</si>
  <si>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</si>
  <si>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</si>
  <si>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</si>
  <si>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</si>
  <si>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</si>
  <si>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</si>
  <si>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</si>
  <si>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</si>
  <si>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</si>
  <si>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</si>
  <si>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</si>
  <si>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</si>
  <si>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</si>
  <si>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</si>
  <si>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</si>
  <si>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</si>
  <si>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</si>
  <si>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</si>
  <si>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</si>
  <si>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</si>
  <si>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</si>
  <si>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</si>
  <si>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</si>
  <si>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</si>
  <si>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</si>
  <si>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</si>
  <si>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</si>
  <si>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</si>
  <si>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</si>
  <si>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</si>
  <si>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</si>
  <si>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</si>
  <si>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</si>
  <si>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</si>
  <si>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</si>
  <si>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</si>
  <si>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</si>
  <si>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</si>
  <si>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</si>
  <si>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</si>
  <si>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</si>
  <si>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</si>
  <si>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</si>
  <si>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</si>
  <si>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</si>
  <si>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</si>
  <si>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</si>
  <si>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</si>
  <si>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</si>
  <si>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</si>
  <si>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</si>
  <si>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</si>
  <si>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</si>
  <si>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</si>
  <si>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</si>
  <si>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</si>
  <si>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</si>
  <si>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</si>
  <si>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</si>
  <si>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</si>
  <si>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</si>
  <si>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</si>
  <si>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</si>
  <si>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</si>
  <si>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</si>
  <si>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</si>
  <si>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</si>
  <si>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</si>
  <si>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</si>
  <si>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</si>
  <si>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</si>
  <si>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</si>
  <si>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</si>
  <si>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</si>
  <si>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</si>
  <si>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</si>
  <si>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</si>
  <si>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</si>
  <si>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</si>
  <si>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</si>
  <si>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</si>
  <si>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</si>
  <si>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</si>
  <si>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</si>
  <si>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</si>
  <si>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</si>
  <si>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</si>
  <si>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</si>
  <si>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</si>
  <si>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</si>
  <si>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</si>
  <si>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</si>
  <si>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</si>
  <si>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</si>
  <si>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</si>
  <si>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</si>
  <si>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</si>
  <si>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</si>
  <si>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</si>
  <si>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</si>
  <si>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</si>
  <si>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</si>
  <si>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</si>
  <si>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</si>
  <si>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</si>
  <si>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</si>
  <si>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</si>
  <si>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</si>
  <si>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</si>
  <si>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</si>
  <si>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</si>
  <si>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</si>
  <si>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</si>
  <si>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</si>
  <si>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</si>
  <si>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</si>
  <si>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</si>
  <si>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</si>
  <si>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</si>
  <si>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</si>
  <si>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</si>
  <si>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</si>
  <si>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</si>
  <si>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</si>
  <si>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</si>
  <si>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</si>
  <si>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</si>
  <si>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</si>
  <si>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</si>
  <si>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</si>
  <si>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</si>
  <si>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</si>
  <si>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</si>
  <si>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IRBID DISTRICT ELECTRICITY</t>
  </si>
  <si>
    <t>كهرباء محافظة اربد</t>
  </si>
  <si>
    <t>-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</si>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</sst>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6" width="13.28515625" style="59" bestFit="1" customWidth="1"/>
    <col min="7" max="7" width="13.140625" style="59" bestFit="1" customWidth="1"/>
    <col min="8" max="8" width="12.8554687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131010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8.7799999999999994</v>
      </c>
      <c r="F6" s="13">
        <v>10.48</v>
      </c>
      <c r="G6" s="13">
        <v>10.25</v>
      </c>
      <c r="H6" s="13">
        <v>9.61</v>
      </c>
      <c r="I6" s="14" t="s">
        <v>5</v>
      </c>
    </row>
    <row r="7" spans="4:9" ht="15.75">
      <c r="D7" s="12" t="s">
        <v>6</v>
      </c>
      <c r="E7" s="15">
        <v>575556.79</v>
      </c>
      <c r="F7" s="15">
        <v>483307.79</v>
      </c>
      <c r="G7" s="15">
        <v>1000159</v>
      </c>
      <c r="H7" s="15">
        <v>1090534.54</v>
      </c>
      <c r="I7" s="14" t="s">
        <v>7</v>
      </c>
    </row>
    <row r="8" spans="4:9" ht="15.75">
      <c r="D8" s="12" t="s">
        <v>8</v>
      </c>
      <c r="E8" s="15">
        <v>61885</v>
      </c>
      <c r="F8" s="15">
        <v>51186</v>
      </c>
      <c r="G8" s="15">
        <v>95435</v>
      </c>
      <c r="H8" s="15">
        <v>96357</v>
      </c>
      <c r="I8" s="14" t="s">
        <v>9</v>
      </c>
    </row>
    <row r="9" spans="4:9" ht="15.75">
      <c r="D9" s="12" t="s">
        <v>10</v>
      </c>
      <c r="E9" s="15">
        <v>810</v>
      </c>
      <c r="F9" s="15">
        <v>539</v>
      </c>
      <c r="G9" s="15">
        <v>911</v>
      </c>
      <c r="H9" s="15">
        <v>879</v>
      </c>
      <c r="I9" s="14" t="s">
        <v>11</v>
      </c>
    </row>
    <row r="10" spans="4:9" ht="15.75">
      <c r="D10" s="12" t="s">
        <v>12</v>
      </c>
      <c r="E10" s="15">
        <v>8000000</v>
      </c>
      <c r="F10" s="15">
        <v>8000000</v>
      </c>
      <c r="G10" s="15">
        <v>8000000</v>
      </c>
      <c r="H10" s="15">
        <v>6000000</v>
      </c>
      <c r="I10" s="14" t="s">
        <v>13</v>
      </c>
    </row>
    <row r="11" spans="4:9" ht="15.75">
      <c r="D11" s="12" t="s">
        <v>14</v>
      </c>
      <c r="E11" s="15">
        <v>70240000</v>
      </c>
      <c r="F11" s="15">
        <v>83840000</v>
      </c>
      <c r="G11" s="15">
        <v>82000000</v>
      </c>
      <c r="H11" s="15">
        <v>57660000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2047841</v>
      </c>
      <c r="F16" s="25">
        <v>145195</v>
      </c>
      <c r="G16" s="25">
        <v>44678</v>
      </c>
      <c r="H16" s="25">
        <v>151352</v>
      </c>
      <c r="I16" s="11" t="s">
        <v>21</v>
      </c>
    </row>
    <row r="17" spans="4:9" ht="15.75">
      <c r="D17" s="12" t="s">
        <v>22</v>
      </c>
      <c r="E17" s="26">
        <v>93463390</v>
      </c>
      <c r="F17" s="26">
        <v>70253437</v>
      </c>
      <c r="G17" s="26">
        <v>56259825</v>
      </c>
      <c r="H17" s="26">
        <v>33462176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2533761</v>
      </c>
      <c r="F21" s="26">
        <v>1320519</v>
      </c>
      <c r="G21" s="26">
        <v>1434681</v>
      </c>
      <c r="H21" s="26">
        <v>5132616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100064316</v>
      </c>
      <c r="F23" s="26">
        <v>73493651</v>
      </c>
      <c r="G23" s="26">
        <v>58732338</v>
      </c>
      <c r="H23" s="26">
        <v>38905777</v>
      </c>
      <c r="I23" s="14" t="s">
        <v>35</v>
      </c>
    </row>
    <row r="24" spans="4:9" ht="15.75">
      <c r="D24" s="12" t="s">
        <v>36</v>
      </c>
      <c r="E24" s="26">
        <v>286719</v>
      </c>
      <c r="F24" s="26">
        <v>286719</v>
      </c>
      <c r="G24" s="26">
        <v>286719</v>
      </c>
      <c r="H24" s="26">
        <v>286719</v>
      </c>
      <c r="I24" s="14" t="s">
        <v>37</v>
      </c>
    </row>
    <row r="25" spans="4:9" ht="15.75">
      <c r="D25" s="12" t="s">
        <v>38</v>
      </c>
      <c r="E25" s="26">
        <v>81587834</v>
      </c>
      <c r="F25" s="26">
        <v>69223646</v>
      </c>
      <c r="G25" s="26">
        <v>60679399</v>
      </c>
      <c r="H25" s="26">
        <v>54348255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3803532</v>
      </c>
      <c r="F27" s="26">
        <v>2767762</v>
      </c>
      <c r="G27" s="26">
        <v>2181847</v>
      </c>
      <c r="H27" s="26">
        <v>2465526</v>
      </c>
      <c r="I27" s="14" t="s">
        <v>43</v>
      </c>
    </row>
    <row r="28" spans="4:9" ht="15.75">
      <c r="D28" s="12" t="s">
        <v>44</v>
      </c>
      <c r="E28" s="26">
        <v>85391366</v>
      </c>
      <c r="F28" s="26">
        <v>71991408</v>
      </c>
      <c r="G28" s="26">
        <v>62861246</v>
      </c>
      <c r="H28" s="26">
        <v>56813781</v>
      </c>
      <c r="I28" s="14" t="s">
        <v>45</v>
      </c>
    </row>
    <row r="29" spans="4:9" ht="15.75">
      <c r="D29" s="12" t="s">
        <v>46</v>
      </c>
      <c r="E29" s="26">
        <v>72042967</v>
      </c>
      <c r="F29" s="26">
        <v>71480864</v>
      </c>
      <c r="G29" s="26">
        <v>65441809</v>
      </c>
      <c r="H29" s="26">
        <v>57852834</v>
      </c>
      <c r="I29" s="14" t="s">
        <v>47</v>
      </c>
    </row>
    <row r="30" spans="4:9" ht="15.75">
      <c r="D30" s="28" t="s">
        <v>48</v>
      </c>
      <c r="E30" s="29">
        <v>257785368</v>
      </c>
      <c r="F30" s="29">
        <v>217252642</v>
      </c>
      <c r="G30" s="29">
        <v>187322112</v>
      </c>
      <c r="H30" s="29">
        <v>153859111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74466590</v>
      </c>
      <c r="F35" s="25">
        <v>74356786</v>
      </c>
      <c r="G35" s="25">
        <v>64126519</v>
      </c>
      <c r="H35" s="25">
        <v>30073672</v>
      </c>
      <c r="I35" s="11" t="s">
        <v>55</v>
      </c>
    </row>
    <row r="36" spans="4:9" ht="15.75">
      <c r="D36" s="12" t="s">
        <v>56</v>
      </c>
      <c r="E36" s="26">
        <v>17398213</v>
      </c>
      <c r="F36" s="26">
        <v>11370489</v>
      </c>
      <c r="G36" s="26">
        <v>5008440</v>
      </c>
      <c r="H36" s="26">
        <v>9275078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101063497</v>
      </c>
      <c r="F39" s="26">
        <v>93669045</v>
      </c>
      <c r="G39" s="26">
        <v>75935862</v>
      </c>
      <c r="H39" s="26">
        <v>45356695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140317732</v>
      </c>
      <c r="F42" s="26">
        <v>105732337</v>
      </c>
      <c r="G42" s="26">
        <v>94055252</v>
      </c>
      <c r="H42" s="26">
        <v>88573472</v>
      </c>
      <c r="I42" s="14" t="s">
        <v>69</v>
      </c>
    </row>
    <row r="43" spans="4:9" ht="15.75">
      <c r="D43" s="36" t="s">
        <v>70</v>
      </c>
      <c r="E43" s="29">
        <v>241381229</v>
      </c>
      <c r="F43" s="29">
        <v>199401382</v>
      </c>
      <c r="G43" s="29">
        <v>169991114</v>
      </c>
      <c r="H43" s="29">
        <v>133930167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8000000</v>
      </c>
      <c r="F46" s="25">
        <v>8000000</v>
      </c>
      <c r="G46" s="25">
        <v>8000000</v>
      </c>
      <c r="H46" s="25">
        <v>6000000</v>
      </c>
      <c r="I46" s="11" t="s">
        <v>75</v>
      </c>
    </row>
    <row r="47" spans="4:9" ht="15.75">
      <c r="D47" s="12" t="s">
        <v>76</v>
      </c>
      <c r="E47" s="26">
        <v>8000000</v>
      </c>
      <c r="F47" s="26">
        <v>8000000</v>
      </c>
      <c r="G47" s="26">
        <v>8000000</v>
      </c>
      <c r="H47" s="26">
        <v>6000000</v>
      </c>
      <c r="I47" s="14" t="s">
        <v>77</v>
      </c>
    </row>
    <row r="48" spans="4:9" ht="15.75">
      <c r="D48" s="12" t="s">
        <v>78</v>
      </c>
      <c r="E48" s="26">
        <v>8000000</v>
      </c>
      <c r="F48" s="26">
        <v>8000000</v>
      </c>
      <c r="G48" s="26">
        <v>8000000</v>
      </c>
      <c r="H48" s="26">
        <v>6000000</v>
      </c>
      <c r="I48" s="14" t="s">
        <v>79</v>
      </c>
    </row>
    <row r="49" spans="4:9" ht="15.75">
      <c r="D49" s="12" t="s">
        <v>80</v>
      </c>
      <c r="E49" s="26">
        <v>2210264</v>
      </c>
      <c r="F49" s="26">
        <v>2210264</v>
      </c>
      <c r="G49" s="26">
        <v>2210264</v>
      </c>
      <c r="H49" s="26">
        <v>2210264</v>
      </c>
      <c r="I49" s="14" t="s">
        <v>81</v>
      </c>
    </row>
    <row r="50" spans="4:9" ht="15.75">
      <c r="D50" s="12" t="s">
        <v>82</v>
      </c>
      <c r="E50" s="26">
        <v>638778</v>
      </c>
      <c r="F50" s="26">
        <v>638778</v>
      </c>
      <c r="G50" s="26">
        <v>638778</v>
      </c>
      <c r="H50" s="26">
        <v>638778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4800000</v>
      </c>
      <c r="F55" s="26">
        <v>4800000</v>
      </c>
      <c r="G55" s="26">
        <v>6000000</v>
      </c>
      <c r="H55" s="26">
        <v>6000000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755097</v>
      </c>
      <c r="F58" s="26">
        <v>2202218</v>
      </c>
      <c r="G58" s="26">
        <v>481956</v>
      </c>
      <c r="H58" s="26">
        <v>5079902</v>
      </c>
      <c r="I58" s="14" t="s">
        <v>95</v>
      </c>
    </row>
    <row r="59" spans="4:9" ht="15.75">
      <c r="D59" s="12" t="s">
        <v>96</v>
      </c>
      <c r="E59" s="26">
        <v>16404139</v>
      </c>
      <c r="F59" s="26">
        <v>17851260</v>
      </c>
      <c r="G59" s="26">
        <v>17330998</v>
      </c>
      <c r="H59" s="26">
        <v>19928944</v>
      </c>
      <c r="I59" s="14" t="s">
        <v>97</v>
      </c>
    </row>
    <row r="60" spans="4:9" ht="15.75">
      <c r="D60" s="41" t="s">
        <v>204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257785368</v>
      </c>
      <c r="F61" s="29">
        <v>217252642</v>
      </c>
      <c r="G61" s="29">
        <v>187322112</v>
      </c>
      <c r="H61" s="29">
        <v>153859111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238306070</v>
      </c>
      <c r="F65" s="25">
        <v>213207319</v>
      </c>
      <c r="G65" s="25">
        <v>171689233</v>
      </c>
      <c r="H65" s="25">
        <v>150154352</v>
      </c>
      <c r="I65" s="11" t="s">
        <v>103</v>
      </c>
    </row>
    <row r="66" spans="4:9" ht="15.75">
      <c r="D66" s="12" t="s">
        <v>104</v>
      </c>
      <c r="E66" s="26">
        <v>212692314</v>
      </c>
      <c r="F66" s="26">
        <v>186087386</v>
      </c>
      <c r="G66" s="26">
        <v>150565073</v>
      </c>
      <c r="H66" s="26">
        <v>123469176</v>
      </c>
      <c r="I66" s="14" t="s">
        <v>105</v>
      </c>
    </row>
    <row r="67" spans="4:9" ht="15.75">
      <c r="D67" s="12" t="s">
        <v>106</v>
      </c>
      <c r="E67" s="26">
        <v>25613756</v>
      </c>
      <c r="F67" s="26">
        <v>27119933</v>
      </c>
      <c r="G67" s="26">
        <v>21124160</v>
      </c>
      <c r="H67" s="26">
        <v>26685176</v>
      </c>
      <c r="I67" s="14" t="s">
        <v>107</v>
      </c>
    </row>
    <row r="68" spans="4:9" ht="15.75">
      <c r="D68" s="12" t="s">
        <v>108</v>
      </c>
      <c r="E68" s="26">
        <v>17441448</v>
      </c>
      <c r="F68" s="26">
        <v>16177146</v>
      </c>
      <c r="G68" s="26">
        <v>15033400</v>
      </c>
      <c r="H68" s="26">
        <v>15064363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6469283</v>
      </c>
      <c r="F70" s="26">
        <v>6105958</v>
      </c>
      <c r="G70" s="26">
        <v>5499465</v>
      </c>
      <c r="H70" s="26">
        <v>4954623</v>
      </c>
      <c r="I70" s="14" t="s">
        <v>113</v>
      </c>
    </row>
    <row r="71" spans="4:9" ht="15.75">
      <c r="D71" s="12" t="s">
        <v>114</v>
      </c>
      <c r="E71" s="26">
        <v>6936901</v>
      </c>
      <c r="F71" s="26">
        <v>6172156</v>
      </c>
      <c r="G71" s="26">
        <v>5835690</v>
      </c>
      <c r="H71" s="26">
        <v>4954623</v>
      </c>
      <c r="I71" s="14" t="s">
        <v>115</v>
      </c>
    </row>
    <row r="72" spans="4:9" ht="15.75">
      <c r="D72" s="12" t="s">
        <v>116</v>
      </c>
      <c r="E72" s="26">
        <v>1235407</v>
      </c>
      <c r="F72" s="26">
        <v>4770631</v>
      </c>
      <c r="G72" s="26">
        <v>255070</v>
      </c>
      <c r="H72" s="26">
        <v>6666190</v>
      </c>
      <c r="I72" s="14" t="s">
        <v>117</v>
      </c>
    </row>
    <row r="73" spans="4:9" ht="15.75">
      <c r="D73" s="12" t="s">
        <v>118</v>
      </c>
      <c r="E73" s="26">
        <v>8143464</v>
      </c>
      <c r="F73" s="26">
        <v>7914087</v>
      </c>
      <c r="G73" s="26">
        <v>6143148</v>
      </c>
      <c r="H73" s="26">
        <v>5354238</v>
      </c>
      <c r="I73" s="14" t="s">
        <v>119</v>
      </c>
    </row>
    <row r="74" spans="4:9" ht="15.75">
      <c r="D74" s="12" t="s">
        <v>120</v>
      </c>
      <c r="E74" s="26">
        <v>3410847</v>
      </c>
      <c r="F74" s="26">
        <v>4135002</v>
      </c>
      <c r="G74" s="26">
        <v>2064300</v>
      </c>
      <c r="H74" s="26">
        <v>1508352</v>
      </c>
      <c r="I74" s="14" t="s">
        <v>121</v>
      </c>
    </row>
    <row r="75" spans="4:9" ht="15.75">
      <c r="D75" s="12" t="s">
        <v>122</v>
      </c>
      <c r="E75" s="26">
        <v>5968024</v>
      </c>
      <c r="F75" s="26">
        <v>8549716</v>
      </c>
      <c r="G75" s="26">
        <v>4333918</v>
      </c>
      <c r="H75" s="26">
        <v>10512076</v>
      </c>
      <c r="I75" s="14" t="s">
        <v>123</v>
      </c>
    </row>
    <row r="76" spans="4:9" ht="15.75">
      <c r="D76" s="12" t="s">
        <v>124</v>
      </c>
      <c r="E76" s="26">
        <v>1752566</v>
      </c>
      <c r="F76" s="26">
        <v>855725</v>
      </c>
      <c r="G76" s="26">
        <v>320701</v>
      </c>
      <c r="H76" s="26">
        <v>0</v>
      </c>
      <c r="I76" s="14" t="s">
        <v>125</v>
      </c>
    </row>
    <row r="77" spans="4:9" ht="15.75">
      <c r="D77" s="12" t="s">
        <v>126</v>
      </c>
      <c r="E77" s="26">
        <v>4215458</v>
      </c>
      <c r="F77" s="26">
        <v>7693991</v>
      </c>
      <c r="G77" s="26">
        <v>4013217</v>
      </c>
      <c r="H77" s="26">
        <v>10512076</v>
      </c>
      <c r="I77" s="43" t="s">
        <v>127</v>
      </c>
    </row>
    <row r="78" spans="4:9" ht="15.75">
      <c r="D78" s="12" t="s">
        <v>128</v>
      </c>
      <c r="E78" s="26">
        <v>808349</v>
      </c>
      <c r="F78" s="26">
        <v>1118729</v>
      </c>
      <c r="G78" s="26">
        <v>611163</v>
      </c>
      <c r="H78" s="26">
        <v>1460567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54230</v>
      </c>
      <c r="F81" s="26">
        <v>55000</v>
      </c>
      <c r="G81" s="26">
        <v>0</v>
      </c>
      <c r="H81" s="26">
        <v>0</v>
      </c>
      <c r="I81" s="43" t="s">
        <v>135</v>
      </c>
    </row>
    <row r="82" spans="4:9" ht="15.75">
      <c r="D82" s="12" t="s">
        <v>136</v>
      </c>
      <c r="E82" s="26">
        <v>3352879</v>
      </c>
      <c r="F82" s="26">
        <v>6520262</v>
      </c>
      <c r="G82" s="26">
        <v>3402054</v>
      </c>
      <c r="H82" s="26">
        <v>9051509</v>
      </c>
      <c r="I82" s="43" t="s">
        <v>137</v>
      </c>
    </row>
    <row r="83" spans="4:9" ht="15.75">
      <c r="D83" s="41" t="s">
        <v>204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3352879</v>
      </c>
      <c r="F84" s="29">
        <v>6520262</v>
      </c>
      <c r="G84" s="29">
        <v>3402054</v>
      </c>
      <c r="H84" s="29">
        <v>9051509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-11225294</v>
      </c>
      <c r="F88" s="25">
        <v>-4963762</v>
      </c>
      <c r="G88" s="25">
        <v>-9123726</v>
      </c>
      <c r="H88" s="25">
        <v>-5066437</v>
      </c>
      <c r="I88" s="11" t="s">
        <v>143</v>
      </c>
    </row>
    <row r="89" spans="4:9" ht="15.75">
      <c r="D89" s="12" t="s">
        <v>144</v>
      </c>
      <c r="E89" s="26">
        <v>4454926</v>
      </c>
      <c r="F89" s="26">
        <v>24309705</v>
      </c>
      <c r="G89" s="26">
        <v>29206823</v>
      </c>
      <c r="H89" s="26">
        <v>18166847</v>
      </c>
      <c r="I89" s="14" t="s">
        <v>145</v>
      </c>
    </row>
    <row r="90" spans="4:9" ht="15.75">
      <c r="D90" s="12" t="s">
        <v>146</v>
      </c>
      <c r="E90" s="26">
        <v>-30185016</v>
      </c>
      <c r="F90" s="26">
        <v>-23825027</v>
      </c>
      <c r="G90" s="26">
        <v>-18834017</v>
      </c>
      <c r="H90" s="26">
        <v>-18348831</v>
      </c>
      <c r="I90" s="14" t="s">
        <v>147</v>
      </c>
    </row>
    <row r="91" spans="4:9" ht="15.75">
      <c r="D91" s="12" t="s">
        <v>148</v>
      </c>
      <c r="E91" s="26">
        <v>21605012</v>
      </c>
      <c r="F91" s="26">
        <v>-6746210</v>
      </c>
      <c r="G91" s="26">
        <v>-6212842</v>
      </c>
      <c r="H91" s="26">
        <v>-3875305</v>
      </c>
      <c r="I91" s="14" t="s">
        <v>149</v>
      </c>
    </row>
    <row r="92" spans="4:9" ht="15.75">
      <c r="D92" s="28" t="s">
        <v>150</v>
      </c>
      <c r="E92" s="29">
        <v>-15350372</v>
      </c>
      <c r="F92" s="29">
        <v>-11225294</v>
      </c>
      <c r="G92" s="29">
        <v>-4963762</v>
      </c>
      <c r="H92" s="29">
        <v>-9123726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0.77356250000000004</v>
      </c>
      <c r="F96" s="10">
        <f>+F8*100/F10</f>
        <v>0.63982499999999998</v>
      </c>
      <c r="G96" s="10">
        <f>+G8*100/G10</f>
        <v>1.1929375</v>
      </c>
      <c r="H96" s="10">
        <f>+H8*100/H10</f>
        <v>1.60595</v>
      </c>
      <c r="I96" s="11" t="s">
        <v>155</v>
      </c>
    </row>
    <row r="97" spans="1:15" ht="15.75">
      <c r="D97" s="12" t="s">
        <v>156</v>
      </c>
      <c r="E97" s="13">
        <f>+E84/E10</f>
        <v>0.41910987500000002</v>
      </c>
      <c r="F97" s="13">
        <f>+F84/F10</f>
        <v>0.81503274999999997</v>
      </c>
      <c r="G97" s="13">
        <f>+G84/G10</f>
        <v>0.42525675000000002</v>
      </c>
      <c r="H97" s="13">
        <f>+H84/H10</f>
        <v>1.5085848333333334</v>
      </c>
      <c r="I97" s="14" t="s">
        <v>157</v>
      </c>
    </row>
    <row r="98" spans="1:15" ht="15.75">
      <c r="D98" s="12" t="s">
        <v>158</v>
      </c>
      <c r="E98" s="13">
        <f>+E55/E10</f>
        <v>0.6</v>
      </c>
      <c r="F98" s="13">
        <f>+F55/F10</f>
        <v>0.6</v>
      </c>
      <c r="G98" s="13">
        <f>+G55/G10</f>
        <v>0.75</v>
      </c>
      <c r="H98" s="13">
        <f>+H55/H10</f>
        <v>1</v>
      </c>
      <c r="I98" s="14" t="s">
        <v>159</v>
      </c>
    </row>
    <row r="99" spans="1:15" ht="15.75">
      <c r="D99" s="12" t="s">
        <v>160</v>
      </c>
      <c r="E99" s="13">
        <f>+E59/E10</f>
        <v>2.0505173750000001</v>
      </c>
      <c r="F99" s="13">
        <f>+F59/F10</f>
        <v>2.2314075</v>
      </c>
      <c r="G99" s="13">
        <f>+G59/G10</f>
        <v>2.1663747500000001</v>
      </c>
      <c r="H99" s="13">
        <f>+H59/H10</f>
        <v>3.3214906666666666</v>
      </c>
      <c r="I99" s="14" t="s">
        <v>161</v>
      </c>
    </row>
    <row r="100" spans="1:15" ht="15.75">
      <c r="D100" s="12" t="s">
        <v>162</v>
      </c>
      <c r="E100" s="13">
        <f>+E11/E84</f>
        <v>20.949160408114935</v>
      </c>
      <c r="F100" s="13">
        <f>+F11/F84</f>
        <v>12.858379003788498</v>
      </c>
      <c r="G100" s="13">
        <f>+G11/G84</f>
        <v>24.103085959246972</v>
      </c>
      <c r="H100" s="13">
        <f>+H11/H84</f>
        <v>6.370208547547155</v>
      </c>
      <c r="I100" s="14" t="s">
        <v>163</v>
      </c>
    </row>
    <row r="101" spans="1:15" ht="15.75">
      <c r="D101" s="12" t="s">
        <v>164</v>
      </c>
      <c r="E101" s="13">
        <f>+E55*100/E11</f>
        <v>6.83371298405467</v>
      </c>
      <c r="F101" s="13">
        <f>+F55*100/F11</f>
        <v>5.7251908396946565</v>
      </c>
      <c r="G101" s="13">
        <f>+G55*100/G11</f>
        <v>7.3170731707317076</v>
      </c>
      <c r="H101" s="13">
        <f>+H55*100/H11</f>
        <v>10.40582726326743</v>
      </c>
      <c r="I101" s="14" t="s">
        <v>165</v>
      </c>
    </row>
    <row r="102" spans="1:15" ht="15.75">
      <c r="D102" s="12" t="s">
        <v>166</v>
      </c>
      <c r="E102" s="13">
        <f>+E55*100/E84</f>
        <v>143.16054948597906</v>
      </c>
      <c r="F102" s="13">
        <f>+F55*100/F84</f>
        <v>73.616673685812017</v>
      </c>
      <c r="G102" s="13">
        <f>+G55*100/G84</f>
        <v>176.36404360424615</v>
      </c>
      <c r="H102" s="13">
        <f>+H55*100/H84</f>
        <v>66.287289776765405</v>
      </c>
      <c r="I102" s="14" t="s">
        <v>167</v>
      </c>
    </row>
    <row r="103" spans="1:15" ht="15.75">
      <c r="D103" s="16" t="s">
        <v>168</v>
      </c>
      <c r="E103" s="46">
        <f>+E11/E59</f>
        <v>4.2818461852828724</v>
      </c>
      <c r="F103" s="46">
        <f>+F11/F59</f>
        <v>4.6965872437015648</v>
      </c>
      <c r="G103" s="46">
        <f>+G11/G59</f>
        <v>4.731406696833039</v>
      </c>
      <c r="H103" s="46">
        <f>+H11/H59</f>
        <v>2.8932792424927283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10.74826000025933</v>
      </c>
      <c r="F105" s="51">
        <f>+F67*100/F65</f>
        <v>12.719982187853505</v>
      </c>
      <c r="G105" s="51">
        <f>+G67*100/G65</f>
        <v>12.303718544773277</v>
      </c>
      <c r="H105" s="51">
        <f>+H67*100/H65</f>
        <v>17.771829883425557</v>
      </c>
      <c r="I105" s="11" t="s">
        <v>171</v>
      </c>
    </row>
    <row r="106" spans="1:15" ht="15.75">
      <c r="D106" s="12" t="s">
        <v>172</v>
      </c>
      <c r="E106" s="52">
        <f>+E75*100/E65</f>
        <v>2.5043524908954269</v>
      </c>
      <c r="F106" s="52">
        <f>+F75*100/F65</f>
        <v>4.0100480790718072</v>
      </c>
      <c r="G106" s="52">
        <f>+G75*100/G65</f>
        <v>2.5242805994712549</v>
      </c>
      <c r="H106" s="52">
        <f>+H75*100/H65</f>
        <v>7.0008467020656182</v>
      </c>
      <c r="I106" s="14" t="s">
        <v>173</v>
      </c>
    </row>
    <row r="107" spans="1:15" ht="15.75">
      <c r="D107" s="12" t="s">
        <v>174</v>
      </c>
      <c r="E107" s="52">
        <f>+E82*100/E65</f>
        <v>1.4069633224197773</v>
      </c>
      <c r="F107" s="52">
        <f>+F82*100/F65</f>
        <v>3.0581792550939584</v>
      </c>
      <c r="G107" s="52">
        <f>+G82*100/G65</f>
        <v>1.9815185498557151</v>
      </c>
      <c r="H107" s="52">
        <f>+H82*100/H65</f>
        <v>6.028136300704757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1.9805022447976954</v>
      </c>
      <c r="F108" s="52">
        <f>(F82+F76)*100/F30</f>
        <v>3.3951195861636516</v>
      </c>
      <c r="G108" s="52">
        <f>(G82+G76)*100/G30</f>
        <v>1.9873548083848211</v>
      </c>
      <c r="H108" s="52">
        <f>(H82+H76)*100/H30</f>
        <v>5.8829853761471425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20.439225734432025</v>
      </c>
      <c r="F109" s="53">
        <f>+F84*100/F59</f>
        <v>36.525500160772964</v>
      </c>
      <c r="G109" s="53">
        <f>+G84*100/G59</f>
        <v>19.629879364131252</v>
      </c>
      <c r="H109" s="53">
        <f>+H84*100/H59</f>
        <v>45.418909300964465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93.636512759715671</v>
      </c>
      <c r="F111" s="10">
        <f>+F43*100/F30</f>
        <v>91.7831793272277</v>
      </c>
      <c r="G111" s="10">
        <f>+G43*100/G30</f>
        <v>90.748023383379319</v>
      </c>
      <c r="H111" s="10">
        <f>+H43*100/H30</f>
        <v>87.047277297735064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6.3634872402843285</v>
      </c>
      <c r="F112" s="13">
        <f>+F59*100/F30</f>
        <v>8.2168206727723021</v>
      </c>
      <c r="G112" s="13">
        <f>+G59*100/G30</f>
        <v>9.2519766166206789</v>
      </c>
      <c r="H112" s="13">
        <f>+H59*100/H30</f>
        <v>12.952722702264932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3.4053062766252453</v>
      </c>
      <c r="F113" s="46">
        <f>+F75/F76</f>
        <v>9.9911957696689946</v>
      </c>
      <c r="G113" s="46">
        <f>+G75/G76</f>
        <v>13.513889884970736</v>
      </c>
      <c r="H113" s="46" t="s">
        <v>203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0.92443598272808103</v>
      </c>
      <c r="F115" s="10">
        <f>+F65/F30</f>
        <v>0.98137963726121225</v>
      </c>
      <c r="G115" s="10">
        <f>+G65/G30</f>
        <v>0.91654546901542511</v>
      </c>
      <c r="H115" s="10">
        <f>+H65/H30</f>
        <v>0.97592109446154285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2.7907513506693404</v>
      </c>
      <c r="F116" s="13">
        <f>+F65/F28</f>
        <v>2.9615661774527315</v>
      </c>
      <c r="G116" s="13">
        <f>+G65/G28</f>
        <v>2.7312413279240442</v>
      </c>
      <c r="H116" s="13">
        <f>+H65/H28</f>
        <v>2.6429213010836228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-238.50140264876933</v>
      </c>
      <c r="F117" s="46">
        <f>+F65/F120</f>
        <v>-10.567690474842772</v>
      </c>
      <c r="G117" s="46">
        <f>+G65/G120</f>
        <v>-9.9798874346907063</v>
      </c>
      <c r="H117" s="46">
        <f>+H65/H120</f>
        <v>-23.276431664454577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0.99011333439213967</v>
      </c>
      <c r="F119" s="58">
        <f>+F23/F39</f>
        <v>0.78460980359093013</v>
      </c>
      <c r="G119" s="58">
        <f>+G23/G39</f>
        <v>0.77344664896277859</v>
      </c>
      <c r="H119" s="58">
        <f>+H23/H39</f>
        <v>0.85777363187507383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-999181</v>
      </c>
      <c r="F120" s="29">
        <f>+F23-F39</f>
        <v>-20175394</v>
      </c>
      <c r="G120" s="29">
        <f>+G23-G39</f>
        <v>-17203524</v>
      </c>
      <c r="H120" s="29">
        <f>+H23-H39</f>
        <v>-6450918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2016-09-08T11:16:24Z</dcterms:modified>
</cp:coreProperties>
</file>